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FE\"/>
    </mc:Choice>
  </mc:AlternateContent>
  <xr:revisionPtr revIDLastSave="0" documentId="13_ncr:1_{623AA95F-392F-45DE-BEB1-7CA60F384702}" xr6:coauthVersionLast="47" xr6:coauthVersionMax="47" xr10:uidLastSave="{00000000-0000-0000-0000-000000000000}"/>
  <bookViews>
    <workbookView xWindow="-120" yWindow="-120" windowWidth="29040" windowHeight="15720" tabRatio="621" activeTab="4" xr2:uid="{00000000-000D-0000-FFFF-FFFF00000000}"/>
  </bookViews>
  <sheets>
    <sheet name="N_Campos Generales" sheetId="4" r:id="rId1"/>
    <sheet name="N_Campos Especificos" sheetId="5" r:id="rId2"/>
    <sheet name="ANEXO AE12 Mo" sheetId="9" r:id="rId3"/>
    <sheet name="ANEXO AE13 Maq" sheetId="10" r:id="rId4"/>
    <sheet name="ANEXO AE14 Mat" sheetId="11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1" l="1"/>
  <c r="A6" i="10"/>
  <c r="D10" i="11"/>
  <c r="A10" i="11"/>
  <c r="G9" i="11"/>
  <c r="G6" i="11"/>
  <c r="G4" i="11"/>
  <c r="C4" i="11"/>
  <c r="C2" i="11"/>
  <c r="D10" i="10"/>
  <c r="A10" i="10"/>
  <c r="G9" i="10"/>
  <c r="G6" i="10"/>
  <c r="G4" i="10"/>
  <c r="C4" i="10"/>
  <c r="C2" i="10"/>
  <c r="G9" i="9"/>
  <c r="F23" i="11"/>
  <c r="E23" i="10"/>
  <c r="E23" i="9"/>
  <c r="D10" i="9"/>
  <c r="A10" i="9"/>
  <c r="A6" i="9"/>
  <c r="G6" i="9"/>
  <c r="G4" i="9"/>
  <c r="C4" i="9"/>
  <c r="C2" i="9"/>
</calcChain>
</file>

<file path=xl/sharedStrings.xml><?xml version="1.0" encoding="utf-8"?>
<sst xmlns="http://schemas.openxmlformats.org/spreadsheetml/2006/main" count="338" uniqueCount="259">
  <si>
    <t>{titulos}</t>
  </si>
  <si>
    <t>{titulomeses}</t>
  </si>
  <si>
    <t>{detalle}</t>
  </si>
  <si>
    <t>{unidad}</t>
  </si>
  <si>
    <t>{fin del reporte}</t>
  </si>
  <si>
    <t>{volumen}</t>
  </si>
  <si>
    <t>{costo}</t>
  </si>
  <si>
    <t>{importe}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</si>
  <si>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</si>
  <si>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</si>
  <si>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</si>
  <si>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</si>
  <si>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</si>
  <si>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</si>
  <si>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</si>
  <si>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</si>
  <si>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</si>
  <si>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</si>
  <si>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</si>
  <si>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</si>
  <si>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</si>
  <si>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</si>
  <si>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</si>
  <si>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</si>
  <si>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</si>
  <si>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</si>
  <si>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</si>
  <si>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</si>
  <si>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</si>
  <si>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</si>
  <si>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</si>
  <si>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</si>
  <si>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</si>
  <si>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</si>
  <si>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</si>
  <si>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</si>
  <si>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</si>
  <si>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</si>
  <si>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</si>
  <si>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</si>
  <si>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</si>
  <si>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</si>
  <si>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</si>
  <si>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</si>
  <si>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</si>
  <si>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</si>
  <si>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</si>
  <si>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</si>
  <si>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</si>
  <si>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</si>
  <si>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</si>
  <si>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</si>
  <si>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</si>
  <si>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</si>
  <si>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</si>
  <si>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</si>
  <si>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</si>
  <si>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</si>
  <si>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</si>
  <si>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</si>
  <si>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</si>
  <si>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</si>
  <si>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</si>
  <si>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</si>
  <si>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</si>
  <si>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</si>
  <si>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</si>
  <si>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</si>
  <si>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</si>
  <si>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</si>
  <si>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</si>
  <si>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</si>
  <si>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</si>
  <si>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</si>
  <si>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</si>
  <si>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</si>
  <si>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</si>
  <si>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</si>
  <si>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</si>
  <si>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</si>
  <si>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</si>
  <si>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</si>
  <si>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</si>
  <si>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</si>
  <si>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</si>
  <si>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</si>
  <si>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</si>
  <si>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</si>
  <si>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</si>
  <si>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</si>
  <si>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</si>
  <si>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</si>
  <si>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</si>
  <si>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</si>
  <si>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</si>
  <si>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</si>
  <si>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</si>
  <si>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</si>
  <si>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</si>
  <si>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</si>
  <si>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</si>
  <si>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</si>
  <si>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</si>
  <si>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</si>
  <si>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</si>
  <si>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</si>
  <si>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</si>
  <si>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</si>
  <si>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</si>
  <si>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</si>
  <si>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</si>
  <si>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</si>
  <si>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</si>
  <si>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</si>
  <si>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</si>
  <si>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</si>
  <si>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</si>
  <si>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</si>
  <si>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</si>
  <si>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</si>
  <si>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</si>
  <si>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</si>
  <si>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</si>
  <si>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</si>
  <si>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</si>
  <si>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</si>
  <si>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</si>
  <si>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</si>
  <si>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</si>
  <si>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</si>
  <si>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</si>
  <si>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</si>
  <si>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</si>
  <si>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</si>
  <si>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</si>
  <si>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</si>
  <si>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</si>
  <si>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</si>
  <si>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</si>
  <si>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</si>
  <si>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</si>
  <si>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</si>
  <si>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</si>
  <si>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</si>
  <si>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</si>
  <si>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</si>
  <si>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</si>
  <si>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</si>
  <si>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</si>
  <si>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</si>
  <si>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</si>
  <si>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</si>
  <si>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</si>
  <si>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</si>
  <si>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</si>
  <si>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</si>
  <si>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</si>
  <si>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</si>
  <si>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</si>
  <si>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</si>
  <si>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</si>
  <si>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</si>
  <si>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</si>
  <si>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</si>
  <si>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</si>
  <si>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</si>
  <si>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</si>
  <si>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</si>
  <si>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</si>
  <si>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</si>
  <si>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</si>
  <si>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</si>
  <si>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</si>
  <si>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</si>
  <si>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</si>
  <si>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</si>
  <si>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</si>
  <si>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</si>
  <si>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</si>
  <si>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</si>
  <si>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</si>
  <si>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</si>
  <si>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</si>
  <si>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</si>
  <si>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</si>
  <si>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</si>
  <si>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</si>
  <si>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</si>
  <si>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</si>
  <si>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</si>
  <si>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</si>
  <si>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</si>
  <si>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</si>
  <si>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</si>
  <si>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</si>
  <si>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</si>
  <si>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</si>
  <si>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</si>
  <si>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</si>
  <si>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</si>
  <si>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IMPORTE DE ESTA HOJA:</t>
  </si>
  <si>
    <t>IMPORTE ACUMULADO HASTA LA HOJA ANTERIOR:</t>
  </si>
  <si>
    <t>IMPORTE ACUMULADO HASTA ESTA HOJA:</t>
  </si>
  <si>
    <t>No.</t>
  </si>
  <si>
    <t>NOMBRE DE LA PARTIDA, SUBPARTIDA O CONCEPTO</t>
  </si>
  <si>
    <t>CATEGORÍA</t>
  </si>
  <si>
    <t>SALARIO REAL (DIARIO)</t>
  </si>
  <si>
    <t>PROGRAMA DE EROGACIONES A COSTO DIRECTO CALENDARIZADO Y CUANTIFICADO DE LA MANO DE OBRA</t>
  </si>
  <si>
    <t>COMISION FEDERAL DE ELECTRICIDAD</t>
  </si>
  <si>
    <t>FECHA DE INICIO:</t>
  </si>
  <si>
    <t>FECHA DE TERMINACIÓN:</t>
  </si>
  <si>
    <t>PLAZO DE EJECUCIÓN:</t>
  </si>
  <si>
    <t>HOJA</t>
  </si>
  <si>
    <t>DE</t>
  </si>
  <si>
    <t>ANEXO</t>
  </si>
  <si>
    <t>AE 12</t>
  </si>
  <si>
    <t>{partida}</t>
  </si>
  <si>
    <t>MAQUINARIA Y EQUIPO DE CONSTRUCCION</t>
  </si>
  <si>
    <t>COSTO    HORARIO</t>
  </si>
  <si>
    <t>PROGRAMA DE EROGACIONES A COSTO DIRECTO CALENDARIZADO Y CUANTIFICADO DE LA MAQUINARIA Y EQUIPO DE CONSTRUCCION</t>
  </si>
  <si>
    <t>AE 13</t>
  </si>
  <si>
    <t>UNIDAD</t>
  </si>
  <si>
    <t>COSTO</t>
  </si>
  <si>
    <t>MATERIALES Y EQUIPO DE INSTALACION PERMANENTE</t>
  </si>
  <si>
    <t>PROGRAMA DE EROGACIONES A COSTO DIRECTO CALENDARIZADO Y CUANTIFICADO DE LOS MATERIALES Y EQUIPOS DE INSTALACIÓN PERMANENTE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</si>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</sst>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0.000000"/>
    <numFmt numFmtId="166" formatCode="dd/mm/yyyy;@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8"/>
      <color rgb="FF00B05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3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4" fillId="0" borderId="0" xfId="0" applyFont="1"/>
    <xf numFmtId="0" fontId="2" fillId="0" borderId="0" xfId="0" applyFont="1" applyAlignment="1">
      <alignment horizontal="center"/>
    </xf>
    <xf numFmtId="0" fontId="0" fillId="5" borderId="0" xfId="0" applyFill="1"/>
    <xf numFmtId="0" fontId="4" fillId="3" borderId="8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4" fillId="6" borderId="12" xfId="0" applyFont="1" applyFill="1" applyBorder="1" applyAlignment="1">
      <alignment vertical="top" wrapText="1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7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4" fillId="2" borderId="14" xfId="0" applyFont="1" applyFill="1" applyBorder="1" applyAlignment="1">
      <alignment vertical="top" wrapText="1"/>
    </xf>
    <xf numFmtId="0" fontId="9" fillId="2" borderId="14" xfId="1" applyFill="1" applyBorder="1" applyAlignment="1" applyProtection="1">
      <alignment vertical="top" wrapText="1"/>
    </xf>
    <xf numFmtId="49" fontId="4" fillId="2" borderId="14" xfId="0" applyNumberFormat="1" applyFont="1" applyFill="1" applyBorder="1" applyAlignment="1">
      <alignment vertical="top" wrapText="1"/>
    </xf>
    <xf numFmtId="0" fontId="0" fillId="6" borderId="12" xfId="0" applyFill="1" applyBorder="1" applyAlignment="1">
      <alignment vertical="top"/>
    </xf>
    <xf numFmtId="0" fontId="4" fillId="2" borderId="14" xfId="0" applyFont="1" applyFill="1" applyBorder="1" applyAlignment="1">
      <alignment horizontal="left" vertical="top" wrapText="1"/>
    </xf>
    <xf numFmtId="0" fontId="4" fillId="6" borderId="14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0" fillId="2" borderId="15" xfId="0" applyFill="1" applyBorder="1" applyAlignment="1">
      <alignment vertical="top"/>
    </xf>
    <xf numFmtId="164" fontId="4" fillId="2" borderId="14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2" xfId="0" applyFill="1" applyBorder="1" applyAlignment="1">
      <alignment vertical="top"/>
    </xf>
    <xf numFmtId="0" fontId="6" fillId="3" borderId="10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0" fillId="2" borderId="14" xfId="0" applyFill="1" applyBorder="1" applyAlignment="1">
      <alignment vertical="top" wrapText="1"/>
    </xf>
    <xf numFmtId="0" fontId="7" fillId="2" borderId="14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3" xfId="0" applyFont="1" applyFill="1" applyBorder="1" applyAlignment="1">
      <alignment vertical="top"/>
    </xf>
    <xf numFmtId="0" fontId="5" fillId="2" borderId="14" xfId="0" applyFont="1" applyFill="1" applyBorder="1" applyAlignment="1">
      <alignment vertical="top"/>
    </xf>
    <xf numFmtId="0" fontId="5" fillId="2" borderId="15" xfId="0" applyFont="1" applyFill="1" applyBorder="1" applyAlignment="1">
      <alignment vertical="top"/>
    </xf>
    <xf numFmtId="0" fontId="4" fillId="6" borderId="17" xfId="0" applyFont="1" applyFill="1" applyBorder="1" applyAlignment="1">
      <alignment vertical="top"/>
    </xf>
    <xf numFmtId="0" fontId="0" fillId="6" borderId="18" xfId="0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/>
    </xf>
    <xf numFmtId="0" fontId="5" fillId="2" borderId="13" xfId="0" applyFont="1" applyFill="1" applyBorder="1"/>
    <xf numFmtId="0" fontId="5" fillId="2" borderId="14" xfId="0" applyFont="1" applyFill="1" applyBorder="1"/>
    <xf numFmtId="10" fontId="4" fillId="2" borderId="14" xfId="0" applyNumberFormat="1" applyFont="1" applyFill="1" applyBorder="1" applyAlignment="1">
      <alignment vertical="top" wrapText="1"/>
    </xf>
    <xf numFmtId="0" fontId="3" fillId="0" borderId="0" xfId="0" applyFont="1"/>
    <xf numFmtId="0" fontId="8" fillId="0" borderId="0" xfId="0" applyFont="1" applyAlignment="1">
      <alignment horizontal="center"/>
    </xf>
    <xf numFmtId="0" fontId="4" fillId="4" borderId="10" xfId="0" applyFont="1" applyFill="1" applyBorder="1" applyAlignment="1">
      <alignment vertical="top"/>
    </xf>
    <xf numFmtId="0" fontId="5" fillId="2" borderId="14" xfId="0" applyFont="1" applyFill="1" applyBorder="1" applyAlignment="1">
      <alignment vertical="top" wrapText="1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14" xfId="0" applyFont="1" applyFill="1" applyBorder="1"/>
    <xf numFmtId="0" fontId="0" fillId="2" borderId="14" xfId="0" applyFill="1" applyBorder="1"/>
    <xf numFmtId="0" fontId="1" fillId="2" borderId="14" xfId="0" applyFont="1" applyFill="1" applyBorder="1"/>
    <xf numFmtId="165" fontId="2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3" fillId="0" borderId="19" xfId="0" applyFont="1" applyBorder="1" applyAlignment="1">
      <alignment horizontal="center" vertical="center" wrapText="1"/>
    </xf>
    <xf numFmtId="166" fontId="3" fillId="0" borderId="19" xfId="0" applyNumberFormat="1" applyFont="1" applyBorder="1" applyAlignment="1">
      <alignment horizontal="center" vertical="center" wrapText="1"/>
    </xf>
    <xf numFmtId="0" fontId="2" fillId="0" borderId="16" xfId="0" applyFont="1" applyBorder="1"/>
    <xf numFmtId="0" fontId="2" fillId="0" borderId="23" xfId="0" applyFont="1" applyBorder="1"/>
    <xf numFmtId="0" fontId="2" fillId="0" borderId="25" xfId="0" applyFont="1" applyBorder="1"/>
    <xf numFmtId="0" fontId="11" fillId="0" borderId="2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/>
    </xf>
    <xf numFmtId="0" fontId="3" fillId="0" borderId="23" xfId="0" applyFont="1" applyBorder="1"/>
    <xf numFmtId="0" fontId="3" fillId="0" borderId="25" xfId="0" applyFont="1" applyBorder="1"/>
    <xf numFmtId="0" fontId="4" fillId="0" borderId="24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24" xfId="0" applyFont="1" applyBorder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4" xfId="0" applyFont="1" applyFill="1" applyBorder="1" applyAlignment="1">
      <alignment horizontal="left" vertical="top"/>
    </xf>
    <xf numFmtId="0" fontId="0" fillId="2" borderId="14" xfId="0" applyFill="1" applyBorder="1" applyAlignment="1">
      <alignment horizontal="left" vertical="top"/>
    </xf>
    <xf numFmtId="0" fontId="1" fillId="2" borderId="10" xfId="2" applyFont="1" applyFill="1" applyBorder="1" applyAlignment="1">
      <alignment vertical="top"/>
    </xf>
    <xf numFmtId="0" fontId="13" fillId="2" borderId="14" xfId="2" applyFill="1" applyBorder="1" applyAlignment="1">
      <alignment vertical="top"/>
    </xf>
    <xf numFmtId="0" fontId="4" fillId="2" borderId="14" xfId="2" applyFont="1" applyFill="1" applyBorder="1" applyAlignment="1">
      <alignment vertical="top"/>
    </xf>
    <xf numFmtId="0" fontId="13" fillId="2" borderId="10" xfId="2" applyFill="1" applyBorder="1" applyAlignment="1">
      <alignment vertical="top"/>
    </xf>
    <xf numFmtId="0" fontId="1" fillId="2" borderId="14" xfId="2" applyFont="1" applyFill="1" applyBorder="1" applyAlignment="1">
      <alignment vertical="top"/>
    </xf>
    <xf numFmtId="0" fontId="4" fillId="2" borderId="14" xfId="2" applyFont="1" applyFill="1" applyBorder="1" applyAlignment="1">
      <alignment vertical="top" wrapText="1"/>
    </xf>
    <xf numFmtId="166" fontId="4" fillId="2" borderId="14" xfId="0" applyNumberFormat="1" applyFont="1" applyFill="1" applyBorder="1" applyAlignment="1">
      <alignment vertical="top" wrapText="1"/>
    </xf>
    <xf numFmtId="166" fontId="4" fillId="2" borderId="15" xfId="0" applyNumberFormat="1" applyFont="1" applyFill="1" applyBorder="1" applyAlignment="1">
      <alignment vertical="top" wrapText="1"/>
    </xf>
    <xf numFmtId="49" fontId="2" fillId="0" borderId="0" xfId="0" applyNumberFormat="1" applyFont="1" applyAlignment="1">
      <alignment horizontal="justify" vertical="top" wrapText="1"/>
    </xf>
    <xf numFmtId="166" fontId="3" fillId="0" borderId="19" xfId="0" applyNumberFormat="1" applyFont="1" applyBorder="1" applyAlignment="1">
      <alignment horizontal="center" vertical="center"/>
    </xf>
    <xf numFmtId="0" fontId="14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/>
    </xf>
    <xf numFmtId="15" fontId="2" fillId="0" borderId="0" xfId="0" applyNumberFormat="1" applyFont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24" xfId="0" applyFont="1" applyBorder="1" applyAlignment="1">
      <alignment horizontal="center"/>
    </xf>
    <xf numFmtId="0" fontId="2" fillId="0" borderId="24" xfId="0" applyFont="1" applyBorder="1"/>
    <xf numFmtId="164" fontId="2" fillId="0" borderId="26" xfId="0" applyNumberFormat="1" applyFont="1" applyBorder="1" applyAlignment="1">
      <alignment horizontal="right" vertical="top"/>
    </xf>
    <xf numFmtId="164" fontId="2" fillId="0" borderId="27" xfId="0" applyNumberFormat="1" applyFont="1" applyBorder="1" applyAlignment="1">
      <alignment horizontal="right" vertical="top"/>
    </xf>
    <xf numFmtId="164" fontId="2" fillId="0" borderId="28" xfId="0" applyNumberFormat="1" applyFont="1" applyBorder="1" applyAlignment="1">
      <alignment horizontal="right" vertical="top"/>
    </xf>
    <xf numFmtId="0" fontId="2" fillId="0" borderId="29" xfId="0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16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7" xfId="0" applyBorder="1" applyAlignment="1">
      <alignment wrapText="1"/>
    </xf>
    <xf numFmtId="0" fontId="15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17</xdr:row>
      <xdr:rowOff>38100</xdr:rowOff>
    </xdr:from>
    <xdr:to>
      <xdr:col>4</xdr:col>
      <xdr:colOff>723899</xdr:colOff>
      <xdr:row>17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933824" y="29432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66676</xdr:rowOff>
    </xdr:from>
    <xdr:to>
      <xdr:col>1</xdr:col>
      <xdr:colOff>1409700</xdr:colOff>
      <xdr:row>2</xdr:row>
      <xdr:rowOff>142876</xdr:rowOff>
    </xdr:to>
    <xdr:pic>
      <xdr:nvPicPr>
        <xdr:cNvPr id="4" name="LogoDep_CFE" descr="LOGEM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66676"/>
          <a:ext cx="2124074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17</xdr:row>
      <xdr:rowOff>38100</xdr:rowOff>
    </xdr:from>
    <xdr:to>
      <xdr:col>4</xdr:col>
      <xdr:colOff>723899</xdr:colOff>
      <xdr:row>17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534149" y="28765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66675</xdr:rowOff>
    </xdr:from>
    <xdr:to>
      <xdr:col>1</xdr:col>
      <xdr:colOff>1409700</xdr:colOff>
      <xdr:row>2</xdr:row>
      <xdr:rowOff>161925</xdr:rowOff>
    </xdr:to>
    <xdr:pic>
      <xdr:nvPicPr>
        <xdr:cNvPr id="4" name="LogoDep_CFE" descr="LOGEM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66675"/>
          <a:ext cx="2124074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17</xdr:row>
      <xdr:rowOff>38100</xdr:rowOff>
    </xdr:from>
    <xdr:to>
      <xdr:col>5</xdr:col>
      <xdr:colOff>723899</xdr:colOff>
      <xdr:row>17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534149" y="2581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76200</xdr:rowOff>
    </xdr:from>
    <xdr:to>
      <xdr:col>1</xdr:col>
      <xdr:colOff>1381125</xdr:colOff>
      <xdr:row>2</xdr:row>
      <xdr:rowOff>161925</xdr:rowOff>
    </xdr:to>
    <xdr:pic>
      <xdr:nvPicPr>
        <xdr:cNvPr id="4" name="LogoDep_CFE" descr="LOGEMP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76200"/>
          <a:ext cx="2095499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opLeftCell="A4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74" t="s">
        <v>225</v>
      </c>
      <c r="C1" s="75" t="s">
        <v>247</v>
      </c>
    </row>
    <row r="2" spans="1:3" ht="12.75" customHeight="1" x14ac:dyDescent="0.2">
      <c r="A2" s="38" t="s">
        <v>8</v>
      </c>
      <c r="B2" s="38"/>
      <c r="C2" s="51"/>
    </row>
    <row r="3" spans="1:3" ht="12.75" customHeight="1" x14ac:dyDescent="0.2">
      <c r="A3" s="39"/>
      <c r="B3" s="39"/>
      <c r="C3" s="39"/>
    </row>
    <row r="4" spans="1:3" ht="12.75" customHeight="1" x14ac:dyDescent="0.2">
      <c r="A4" s="10" t="s">
        <v>9</v>
      </c>
      <c r="B4" s="11" t="s">
        <v>10</v>
      </c>
      <c r="C4" s="12" t="s">
        <v>11</v>
      </c>
    </row>
    <row r="5" spans="1:3" ht="12.75" customHeight="1" x14ac:dyDescent="0.2">
      <c r="A5" s="13" t="s">
        <v>12</v>
      </c>
      <c r="B5" s="14"/>
      <c r="C5" s="15"/>
    </row>
    <row r="6" spans="1:3" ht="12.75" customHeight="1" x14ac:dyDescent="0.2">
      <c r="A6" s="40" t="s">
        <v>13</v>
      </c>
      <c r="B6" s="16" t="s">
        <v>14</v>
      </c>
      <c r="C6" s="17" t="s">
        <v>250</v>
      </c>
    </row>
    <row r="7" spans="1:3" ht="12.75" customHeight="1" x14ac:dyDescent="0.2">
      <c r="A7" s="41" t="s">
        <v>15</v>
      </c>
      <c r="B7" s="19" t="s">
        <v>16</v>
      </c>
      <c r="C7" s="20" t="s">
        <v>251</v>
      </c>
    </row>
    <row r="8" spans="1:3" ht="12.75" customHeight="1" x14ac:dyDescent="0.2">
      <c r="A8" s="41" t="s">
        <v>17</v>
      </c>
      <c r="B8" s="19" t="s">
        <v>18</v>
      </c>
      <c r="C8" s="20" t="s">
        <v>252</v>
      </c>
    </row>
    <row r="9" spans="1:3" ht="12.75" customHeight="1" x14ac:dyDescent="0.2">
      <c r="A9" s="41" t="s">
        <v>19</v>
      </c>
      <c r="B9" s="19" t="s">
        <v>20</v>
      </c>
      <c r="C9" s="20" t="s">
        <v>21</v>
      </c>
    </row>
    <row r="10" spans="1:3" ht="12.75" customHeight="1" x14ac:dyDescent="0.2">
      <c r="A10" s="19" t="s">
        <v>22</v>
      </c>
      <c r="B10" s="41" t="s">
        <v>23</v>
      </c>
      <c r="C10" s="20" t="s">
        <v>253</v>
      </c>
    </row>
    <row r="11" spans="1:3" ht="12.75" customHeight="1" x14ac:dyDescent="0.2">
      <c r="A11" s="19" t="s">
        <v>25</v>
      </c>
      <c r="B11" s="19" t="s">
        <v>26</v>
      </c>
      <c r="C11" s="20" t="s">
        <v>254</v>
      </c>
    </row>
    <row r="12" spans="1:3" ht="12.75" customHeight="1" x14ac:dyDescent="0.2">
      <c r="A12" s="19" t="s">
        <v>27</v>
      </c>
      <c r="B12" s="19" t="s">
        <v>28</v>
      </c>
      <c r="C12" s="20" t="s">
        <v>255</v>
      </c>
    </row>
    <row r="13" spans="1:3" ht="12.75" customHeight="1" x14ac:dyDescent="0.2">
      <c r="A13" s="19" t="s">
        <v>29</v>
      </c>
      <c r="B13" s="19" t="s">
        <v>30</v>
      </c>
      <c r="C13" s="21" t="s">
        <v>256</v>
      </c>
    </row>
    <row r="14" spans="1:3" ht="12.75" customHeight="1" x14ac:dyDescent="0.2">
      <c r="A14" s="41" t="s">
        <v>31</v>
      </c>
      <c r="B14" s="19" t="s">
        <v>32</v>
      </c>
      <c r="C14" s="22">
        <v>1234567</v>
      </c>
    </row>
    <row r="15" spans="1:3" ht="12.75" customHeight="1" x14ac:dyDescent="0.2">
      <c r="A15" s="41" t="s">
        <v>33</v>
      </c>
      <c r="B15" s="19" t="s">
        <v>34</v>
      </c>
      <c r="C15" s="22">
        <v>12345678</v>
      </c>
    </row>
    <row r="16" spans="1:3" ht="12.75" customHeight="1" x14ac:dyDescent="0.2">
      <c r="A16" s="41" t="s">
        <v>35</v>
      </c>
      <c r="B16" s="19" t="s">
        <v>36</v>
      </c>
      <c r="C16" s="22">
        <v>123456789</v>
      </c>
    </row>
    <row r="17" spans="1:3" ht="12.75" customHeight="1" x14ac:dyDescent="0.2">
      <c r="A17" s="41" t="s">
        <v>37</v>
      </c>
      <c r="B17" s="19" t="s">
        <v>38</v>
      </c>
      <c r="C17" s="20" t="s">
        <v>257</v>
      </c>
    </row>
    <row r="18" spans="1:3" ht="12.75" customHeight="1" x14ac:dyDescent="0.2">
      <c r="A18" s="41" t="s">
        <v>39</v>
      </c>
      <c r="B18" s="19" t="s">
        <v>40</v>
      </c>
      <c r="C18" s="20" t="s">
        <v>41</v>
      </c>
    </row>
    <row r="19" spans="1:3" ht="12.75" customHeight="1" x14ac:dyDescent="0.2">
      <c r="A19" s="13" t="s">
        <v>42</v>
      </c>
      <c r="B19" s="23"/>
      <c r="C19" s="15"/>
    </row>
    <row r="20" spans="1:3" ht="38.25" x14ac:dyDescent="0.2">
      <c r="A20" s="41" t="s">
        <v>43</v>
      </c>
      <c r="B20" s="41" t="s">
        <v>44</v>
      </c>
      <c r="C20" s="24" t="s">
        <v>45</v>
      </c>
    </row>
    <row r="21" spans="1:3" ht="12.75" customHeight="1" x14ac:dyDescent="0.2">
      <c r="A21" s="19" t="s">
        <v>46</v>
      </c>
      <c r="B21" s="19" t="s">
        <v>47</v>
      </c>
      <c r="C21" s="20" t="s">
        <v>48</v>
      </c>
    </row>
    <row r="22" spans="1:3" ht="12.75" customHeight="1" x14ac:dyDescent="0.2">
      <c r="A22" s="19" t="s">
        <v>49</v>
      </c>
      <c r="B22" s="19" t="s">
        <v>50</v>
      </c>
      <c r="C22" s="20" t="s">
        <v>51</v>
      </c>
    </row>
    <row r="23" spans="1:3" ht="12.75" customHeight="1" x14ac:dyDescent="0.2">
      <c r="A23" s="19" t="s">
        <v>101</v>
      </c>
      <c r="B23" s="19" t="s">
        <v>102</v>
      </c>
      <c r="C23" s="20" t="s">
        <v>102</v>
      </c>
    </row>
    <row r="24" spans="1:3" ht="12.75" customHeight="1" x14ac:dyDescent="0.2">
      <c r="A24" s="19" t="s">
        <v>103</v>
      </c>
      <c r="B24" s="19" t="s">
        <v>104</v>
      </c>
      <c r="C24" s="20" t="s">
        <v>104</v>
      </c>
    </row>
    <row r="25" spans="1:3" ht="12.75" customHeight="1" x14ac:dyDescent="0.2">
      <c r="A25" s="19" t="s">
        <v>105</v>
      </c>
      <c r="B25" s="19" t="s">
        <v>106</v>
      </c>
      <c r="C25" s="20" t="s">
        <v>106</v>
      </c>
    </row>
    <row r="26" spans="1:3" ht="12.75" customHeight="1" x14ac:dyDescent="0.2">
      <c r="A26" s="19" t="s">
        <v>107</v>
      </c>
      <c r="B26" s="19" t="s">
        <v>108</v>
      </c>
      <c r="C26" s="20" t="s">
        <v>108</v>
      </c>
    </row>
    <row r="27" spans="1:3" ht="12.75" customHeight="1" x14ac:dyDescent="0.2">
      <c r="A27" s="19" t="s">
        <v>109</v>
      </c>
      <c r="B27" s="19" t="s">
        <v>110</v>
      </c>
      <c r="C27" s="20" t="s">
        <v>110</v>
      </c>
    </row>
    <row r="28" spans="1:3" ht="12.75" customHeight="1" x14ac:dyDescent="0.2">
      <c r="A28" s="19" t="s">
        <v>111</v>
      </c>
      <c r="B28" s="19" t="s">
        <v>112</v>
      </c>
      <c r="C28" s="20" t="s">
        <v>112</v>
      </c>
    </row>
    <row r="29" spans="1:3" ht="12.75" customHeight="1" x14ac:dyDescent="0.2">
      <c r="A29" s="19" t="s">
        <v>113</v>
      </c>
      <c r="B29" s="19" t="s">
        <v>114</v>
      </c>
      <c r="C29" s="20" t="s">
        <v>114</v>
      </c>
    </row>
    <row r="30" spans="1:3" ht="12.75" customHeight="1" x14ac:dyDescent="0.2">
      <c r="A30" s="78" t="s">
        <v>229</v>
      </c>
      <c r="B30" s="79" t="s">
        <v>230</v>
      </c>
      <c r="C30" s="80" t="s">
        <v>230</v>
      </c>
    </row>
    <row r="31" spans="1:3" ht="12.75" customHeight="1" x14ac:dyDescent="0.2">
      <c r="A31" s="81" t="s">
        <v>231</v>
      </c>
      <c r="B31" s="79" t="s">
        <v>232</v>
      </c>
      <c r="C31" s="80" t="s">
        <v>232</v>
      </c>
    </row>
    <row r="32" spans="1:3" ht="12.75" customHeight="1" x14ac:dyDescent="0.2">
      <c r="A32" s="78" t="s">
        <v>233</v>
      </c>
      <c r="B32" s="79" t="s">
        <v>234</v>
      </c>
      <c r="C32" s="80" t="s">
        <v>234</v>
      </c>
    </row>
    <row r="33" spans="1:3" ht="12.75" customHeight="1" x14ac:dyDescent="0.2">
      <c r="A33" s="13" t="s">
        <v>52</v>
      </c>
      <c r="B33" s="23"/>
      <c r="C33" s="15"/>
    </row>
    <row r="34" spans="1:3" ht="12.75" customHeight="1" x14ac:dyDescent="0.2">
      <c r="A34" s="41" t="s">
        <v>53</v>
      </c>
      <c r="B34" s="19" t="s">
        <v>54</v>
      </c>
      <c r="C34" s="84">
        <v>40017</v>
      </c>
    </row>
    <row r="35" spans="1:3" ht="12.75" customHeight="1" x14ac:dyDescent="0.2">
      <c r="A35" s="41" t="s">
        <v>55</v>
      </c>
      <c r="B35" s="19" t="s">
        <v>56</v>
      </c>
      <c r="C35" s="22" t="s">
        <v>57</v>
      </c>
    </row>
    <row r="36" spans="1:3" ht="12.75" customHeight="1" x14ac:dyDescent="0.2">
      <c r="A36" s="41" t="s">
        <v>115</v>
      </c>
      <c r="B36" s="41" t="s">
        <v>58</v>
      </c>
      <c r="C36" s="20" t="s">
        <v>59</v>
      </c>
    </row>
    <row r="37" spans="1:3" ht="12.75" customHeight="1" x14ac:dyDescent="0.2">
      <c r="A37" s="13" t="s">
        <v>60</v>
      </c>
      <c r="B37" s="23"/>
      <c r="C37" s="25"/>
    </row>
    <row r="38" spans="1:3" ht="12.75" customHeight="1" x14ac:dyDescent="0.2">
      <c r="A38" s="76" t="s">
        <v>226</v>
      </c>
      <c r="B38" s="77" t="s">
        <v>227</v>
      </c>
      <c r="C38" s="24" t="s">
        <v>228</v>
      </c>
    </row>
    <row r="39" spans="1:3" ht="102" x14ac:dyDescent="0.2">
      <c r="A39" s="41" t="s">
        <v>61</v>
      </c>
      <c r="B39" s="19" t="s">
        <v>62</v>
      </c>
      <c r="C39" s="26" t="s">
        <v>163</v>
      </c>
    </row>
    <row r="40" spans="1:3" ht="12.75" customHeight="1" x14ac:dyDescent="0.2">
      <c r="A40" s="41" t="s">
        <v>116</v>
      </c>
      <c r="B40" s="19" t="s">
        <v>63</v>
      </c>
      <c r="C40" s="20" t="s">
        <v>64</v>
      </c>
    </row>
    <row r="41" spans="1:3" ht="12.75" customHeight="1" x14ac:dyDescent="0.2">
      <c r="A41" s="41" t="s">
        <v>117</v>
      </c>
      <c r="B41" s="19" t="s">
        <v>118</v>
      </c>
      <c r="C41" s="20" t="s">
        <v>118</v>
      </c>
    </row>
    <row r="42" spans="1:3" ht="12.75" customHeight="1" x14ac:dyDescent="0.2">
      <c r="A42" s="41" t="s">
        <v>65</v>
      </c>
      <c r="B42" s="19" t="s">
        <v>66</v>
      </c>
      <c r="C42" s="20" t="s">
        <v>21</v>
      </c>
    </row>
    <row r="43" spans="1:3" ht="12.75" customHeight="1" x14ac:dyDescent="0.2">
      <c r="A43" s="41" t="s">
        <v>67</v>
      </c>
      <c r="B43" s="41" t="s">
        <v>68</v>
      </c>
      <c r="C43" s="20" t="s">
        <v>24</v>
      </c>
    </row>
    <row r="44" spans="1:3" ht="12.75" customHeight="1" x14ac:dyDescent="0.2">
      <c r="A44" s="41" t="s">
        <v>119</v>
      </c>
      <c r="B44" s="41" t="s">
        <v>120</v>
      </c>
      <c r="C44" s="20" t="s">
        <v>120</v>
      </c>
    </row>
    <row r="45" spans="1:3" ht="12.75" customHeight="1" x14ac:dyDescent="0.2">
      <c r="A45" s="41" t="s">
        <v>121</v>
      </c>
      <c r="B45" s="41" t="s">
        <v>122</v>
      </c>
      <c r="C45" s="20" t="s">
        <v>122</v>
      </c>
    </row>
    <row r="46" spans="1:3" ht="12.75" customHeight="1" x14ac:dyDescent="0.2">
      <c r="A46" s="41" t="s">
        <v>123</v>
      </c>
      <c r="B46" s="41" t="s">
        <v>124</v>
      </c>
      <c r="C46" s="20" t="s">
        <v>124</v>
      </c>
    </row>
    <row r="47" spans="1:3" ht="12.75" customHeight="1" x14ac:dyDescent="0.2">
      <c r="A47" s="41" t="s">
        <v>125</v>
      </c>
      <c r="B47" s="41" t="s">
        <v>126</v>
      </c>
      <c r="C47" s="20" t="s">
        <v>126</v>
      </c>
    </row>
    <row r="48" spans="1:3" ht="12.75" customHeight="1" x14ac:dyDescent="0.2">
      <c r="A48" s="41" t="s">
        <v>135</v>
      </c>
      <c r="B48" s="41" t="s">
        <v>132</v>
      </c>
      <c r="C48" s="20" t="s">
        <v>136</v>
      </c>
    </row>
    <row r="49" spans="1:3" ht="12.75" customHeight="1" x14ac:dyDescent="0.2">
      <c r="A49" s="82" t="s">
        <v>235</v>
      </c>
      <c r="B49" s="82" t="s">
        <v>236</v>
      </c>
      <c r="C49" s="83" t="s">
        <v>237</v>
      </c>
    </row>
    <row r="50" spans="1:3" ht="12.75" customHeight="1" x14ac:dyDescent="0.2">
      <c r="A50" s="82" t="s">
        <v>238</v>
      </c>
      <c r="B50" s="82" t="s">
        <v>239</v>
      </c>
      <c r="C50" s="83" t="s">
        <v>258</v>
      </c>
    </row>
    <row r="51" spans="1:3" ht="12.75" customHeight="1" x14ac:dyDescent="0.2">
      <c r="A51" s="82" t="s">
        <v>240</v>
      </c>
      <c r="B51" s="82" t="s">
        <v>241</v>
      </c>
      <c r="C51" s="83" t="s">
        <v>242</v>
      </c>
    </row>
    <row r="52" spans="1:3" ht="12.75" customHeight="1" x14ac:dyDescent="0.2">
      <c r="A52" s="82" t="s">
        <v>243</v>
      </c>
      <c r="B52" s="82" t="s">
        <v>244</v>
      </c>
      <c r="C52" s="83" t="s">
        <v>255</v>
      </c>
    </row>
    <row r="53" spans="1:3" ht="12.75" customHeight="1" x14ac:dyDescent="0.2">
      <c r="A53" s="82" t="s">
        <v>245</v>
      </c>
      <c r="B53" s="82" t="s">
        <v>246</v>
      </c>
      <c r="C53" s="21" t="s">
        <v>256</v>
      </c>
    </row>
    <row r="54" spans="1:3" ht="12.75" customHeight="1" x14ac:dyDescent="0.2">
      <c r="A54" s="41" t="s">
        <v>69</v>
      </c>
      <c r="B54" s="19" t="s">
        <v>70</v>
      </c>
      <c r="C54" s="84">
        <v>40026</v>
      </c>
    </row>
    <row r="55" spans="1:3" ht="12.75" customHeight="1" x14ac:dyDescent="0.2">
      <c r="A55" s="42" t="s">
        <v>71</v>
      </c>
      <c r="B55" s="27" t="s">
        <v>72</v>
      </c>
      <c r="C55" s="85">
        <v>40178</v>
      </c>
    </row>
    <row r="56" spans="1:3" ht="12.75" customHeight="1" x14ac:dyDescent="0.2">
      <c r="A56" s="41" t="s">
        <v>137</v>
      </c>
      <c r="B56" s="19" t="s">
        <v>138</v>
      </c>
      <c r="C56" s="28">
        <v>100000</v>
      </c>
    </row>
    <row r="57" spans="1:3" ht="12.75" customHeight="1" x14ac:dyDescent="0.2">
      <c r="A57" s="41" t="s">
        <v>139</v>
      </c>
      <c r="B57" s="19" t="s">
        <v>140</v>
      </c>
      <c r="C57" s="28">
        <v>7722</v>
      </c>
    </row>
    <row r="58" spans="1:3" ht="12.75" customHeight="1" x14ac:dyDescent="0.2">
      <c r="A58" s="41" t="s">
        <v>141</v>
      </c>
      <c r="B58" s="19" t="s">
        <v>142</v>
      </c>
      <c r="C58" s="49">
        <v>0.15</v>
      </c>
    </row>
    <row r="59" spans="1:3" ht="12.75" customHeight="1" x14ac:dyDescent="0.2">
      <c r="A59" s="13" t="s">
        <v>73</v>
      </c>
      <c r="B59" s="23"/>
      <c r="C59" s="15"/>
    </row>
    <row r="60" spans="1:3" ht="12.75" customHeight="1" x14ac:dyDescent="0.2">
      <c r="A60" s="19" t="s">
        <v>143</v>
      </c>
      <c r="B60" s="19" t="s">
        <v>144</v>
      </c>
      <c r="C60" s="20">
        <v>153</v>
      </c>
    </row>
    <row r="61" spans="1:3" ht="12.75" customHeight="1" x14ac:dyDescent="0.2">
      <c r="A61" s="19" t="s">
        <v>145</v>
      </c>
      <c r="B61" s="19" t="s">
        <v>146</v>
      </c>
      <c r="C61" s="20">
        <v>133</v>
      </c>
    </row>
    <row r="62" spans="1:3" ht="12.75" customHeight="1" x14ac:dyDescent="0.2">
      <c r="A62" s="41" t="s">
        <v>127</v>
      </c>
      <c r="B62" s="41" t="s">
        <v>74</v>
      </c>
      <c r="C62" s="20">
        <v>2</v>
      </c>
    </row>
    <row r="63" spans="1:3" ht="12.75" customHeight="1" x14ac:dyDescent="0.2">
      <c r="A63" s="41" t="s">
        <v>128</v>
      </c>
      <c r="B63" s="41" t="s">
        <v>75</v>
      </c>
      <c r="C63" s="20" t="s">
        <v>76</v>
      </c>
    </row>
    <row r="64" spans="1:3" ht="12.75" customHeight="1" x14ac:dyDescent="0.2">
      <c r="A64" s="41" t="s">
        <v>129</v>
      </c>
      <c r="B64" s="41" t="s">
        <v>77</v>
      </c>
      <c r="C64" s="20" t="s">
        <v>78</v>
      </c>
    </row>
    <row r="65" spans="1:3" ht="12.75" customHeight="1" x14ac:dyDescent="0.2">
      <c r="A65" s="41" t="s">
        <v>131</v>
      </c>
      <c r="B65" s="41" t="s">
        <v>79</v>
      </c>
      <c r="C65" s="20" t="s">
        <v>80</v>
      </c>
    </row>
    <row r="66" spans="1:3" ht="12.75" customHeight="1" x14ac:dyDescent="0.2">
      <c r="A66" s="41" t="s">
        <v>130</v>
      </c>
      <c r="B66" s="41" t="s">
        <v>81</v>
      </c>
      <c r="C66" s="20" t="s">
        <v>82</v>
      </c>
    </row>
    <row r="67" spans="1:3" ht="12.75" customHeight="1" x14ac:dyDescent="0.2">
      <c r="A67" s="43" t="s">
        <v>92</v>
      </c>
      <c r="B67" s="44"/>
      <c r="C67" s="45"/>
    </row>
    <row r="68" spans="1:3" ht="12.75" customHeight="1" x14ac:dyDescent="0.2">
      <c r="A68" s="41" t="s">
        <v>93</v>
      </c>
      <c r="B68" s="19" t="s">
        <v>94</v>
      </c>
      <c r="C68" s="20" t="s">
        <v>95</v>
      </c>
    </row>
    <row r="69" spans="1:3" ht="12.75" customHeight="1" x14ac:dyDescent="0.2">
      <c r="A69" s="41" t="s">
        <v>96</v>
      </c>
      <c r="B69" s="19" t="s">
        <v>97</v>
      </c>
      <c r="C69" s="84">
        <v>39995</v>
      </c>
    </row>
    <row r="70" spans="1:3" ht="12.75" customHeight="1" x14ac:dyDescent="0.2">
      <c r="A70" s="46" t="s">
        <v>98</v>
      </c>
      <c r="B70" s="19" t="s">
        <v>99</v>
      </c>
      <c r="C70" s="26" t="s">
        <v>100</v>
      </c>
    </row>
  </sheetData>
  <hyperlinks>
    <hyperlink ref="C13" r:id="rId1" display="soporte@neodata.com.mx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/>
  </sheetViews>
  <sheetFormatPr baseColWidth="10" defaultColWidth="9.140625" defaultRowHeight="12.75" x14ac:dyDescent="0.2"/>
  <cols>
    <col min="1" max="1" width="27.85546875" style="35" customWidth="1"/>
    <col min="2" max="2" width="61.7109375" style="35" customWidth="1"/>
    <col min="3" max="16384" width="9.140625" style="9"/>
  </cols>
  <sheetData>
    <row r="1" spans="1:2" ht="12.75" customHeight="1" x14ac:dyDescent="0.2">
      <c r="A1" s="29" t="s">
        <v>83</v>
      </c>
      <c r="B1" s="29"/>
    </row>
    <row r="2" spans="1:2" ht="12.75" customHeight="1" x14ac:dyDescent="0.2">
      <c r="A2" s="29"/>
      <c r="B2" s="29"/>
    </row>
    <row r="3" spans="1:2" ht="14.25" customHeight="1" x14ac:dyDescent="0.2">
      <c r="A3" s="52" t="s">
        <v>134</v>
      </c>
      <c r="B3" s="30"/>
    </row>
    <row r="4" spans="1:2" ht="12.75" customHeight="1" x14ac:dyDescent="0.2">
      <c r="A4" s="31" t="s">
        <v>84</v>
      </c>
      <c r="B4" s="32" t="s">
        <v>10</v>
      </c>
    </row>
    <row r="5" spans="1:2" ht="12.75" customHeight="1" x14ac:dyDescent="0.2">
      <c r="A5" s="41" t="s">
        <v>149</v>
      </c>
      <c r="B5" s="53" t="s">
        <v>150</v>
      </c>
    </row>
    <row r="6" spans="1:2" ht="12.75" customHeight="1" x14ac:dyDescent="0.2">
      <c r="A6" s="19" t="s">
        <v>85</v>
      </c>
      <c r="B6" s="33" t="s">
        <v>168</v>
      </c>
    </row>
    <row r="7" spans="1:2" ht="12.75" customHeight="1" x14ac:dyDescent="0.2">
      <c r="A7" s="19" t="s">
        <v>86</v>
      </c>
      <c r="B7" s="33" t="s">
        <v>87</v>
      </c>
    </row>
    <row r="8" spans="1:2" ht="12.75" customHeight="1" x14ac:dyDescent="0.2">
      <c r="A8" s="19" t="s">
        <v>248</v>
      </c>
      <c r="B8" s="33" t="s">
        <v>249</v>
      </c>
    </row>
    <row r="9" spans="1:2" ht="12.75" customHeight="1" x14ac:dyDescent="0.2">
      <c r="A9" s="19" t="s">
        <v>6</v>
      </c>
      <c r="B9" s="34" t="s">
        <v>89</v>
      </c>
    </row>
    <row r="10" spans="1:2" ht="12.75" customHeight="1" x14ac:dyDescent="0.2">
      <c r="A10" s="19" t="s">
        <v>88</v>
      </c>
      <c r="B10" s="33" t="s">
        <v>170</v>
      </c>
    </row>
    <row r="11" spans="1:2" ht="12.75" customHeight="1" x14ac:dyDescent="0.2">
      <c r="A11" s="41" t="s">
        <v>151</v>
      </c>
      <c r="B11" s="53" t="s">
        <v>152</v>
      </c>
    </row>
    <row r="12" spans="1:2" ht="12.75" customHeight="1" x14ac:dyDescent="0.2">
      <c r="A12" s="19" t="s">
        <v>7</v>
      </c>
      <c r="B12" s="34" t="s">
        <v>172</v>
      </c>
    </row>
    <row r="13" spans="1:2" ht="12.75" customHeight="1" x14ac:dyDescent="0.2">
      <c r="A13" s="41" t="s">
        <v>147</v>
      </c>
      <c r="B13" s="53" t="s">
        <v>148</v>
      </c>
    </row>
    <row r="14" spans="1:2" ht="12.75" customHeight="1" x14ac:dyDescent="0.2">
      <c r="A14" s="18" t="s">
        <v>1</v>
      </c>
      <c r="B14" s="34" t="s">
        <v>90</v>
      </c>
    </row>
    <row r="15" spans="1:2" x14ac:dyDescent="0.2">
      <c r="A15" s="19" t="s">
        <v>3</v>
      </c>
      <c r="B15" s="33" t="s">
        <v>169</v>
      </c>
    </row>
    <row r="16" spans="1:2" x14ac:dyDescent="0.2">
      <c r="A16" s="19" t="s">
        <v>5</v>
      </c>
      <c r="B16" s="33" t="s">
        <v>171</v>
      </c>
    </row>
    <row r="17" spans="1:2" x14ac:dyDescent="0.2">
      <c r="A17" s="57" t="s">
        <v>173</v>
      </c>
      <c r="B17" s="58"/>
    </row>
    <row r="18" spans="1:2" x14ac:dyDescent="0.2">
      <c r="A18" s="58" t="s">
        <v>198</v>
      </c>
      <c r="B18" s="58" t="s">
        <v>199</v>
      </c>
    </row>
    <row r="19" spans="1:2" x14ac:dyDescent="0.2">
      <c r="A19" s="58" t="s">
        <v>176</v>
      </c>
      <c r="B19" s="58" t="s">
        <v>177</v>
      </c>
    </row>
    <row r="20" spans="1:2" x14ac:dyDescent="0.2">
      <c r="A20" s="58" t="s">
        <v>174</v>
      </c>
      <c r="B20" s="59" t="s">
        <v>175</v>
      </c>
    </row>
    <row r="21" spans="1:2" x14ac:dyDescent="0.2">
      <c r="A21" s="59" t="s">
        <v>178</v>
      </c>
      <c r="B21" s="59" t="s">
        <v>179</v>
      </c>
    </row>
    <row r="22" spans="1:2" x14ac:dyDescent="0.2">
      <c r="A22" s="58" t="s">
        <v>180</v>
      </c>
      <c r="B22" s="58" t="s">
        <v>181</v>
      </c>
    </row>
    <row r="23" spans="1:2" x14ac:dyDescent="0.2">
      <c r="A23" s="58" t="s">
        <v>182</v>
      </c>
      <c r="B23" s="58" t="s">
        <v>183</v>
      </c>
    </row>
    <row r="24" spans="1:2" x14ac:dyDescent="0.2">
      <c r="A24" s="58" t="s">
        <v>184</v>
      </c>
      <c r="B24" s="58" t="s">
        <v>185</v>
      </c>
    </row>
    <row r="25" spans="1:2" x14ac:dyDescent="0.2">
      <c r="A25" s="58" t="s">
        <v>186</v>
      </c>
      <c r="B25" s="58" t="s">
        <v>187</v>
      </c>
    </row>
    <row r="26" spans="1:2" x14ac:dyDescent="0.2">
      <c r="A26" s="58" t="s">
        <v>188</v>
      </c>
      <c r="B26" s="58" t="s">
        <v>189</v>
      </c>
    </row>
    <row r="27" spans="1:2" x14ac:dyDescent="0.2">
      <c r="A27" s="58" t="s">
        <v>190</v>
      </c>
      <c r="B27" s="58" t="s">
        <v>191</v>
      </c>
    </row>
    <row r="28" spans="1:2" x14ac:dyDescent="0.2">
      <c r="A28" s="59" t="s">
        <v>192</v>
      </c>
      <c r="B28" s="59" t="s">
        <v>193</v>
      </c>
    </row>
    <row r="29" spans="1:2" x14ac:dyDescent="0.2">
      <c r="A29" s="59" t="s">
        <v>194</v>
      </c>
      <c r="B29" s="59" t="s">
        <v>195</v>
      </c>
    </row>
    <row r="30" spans="1:2" x14ac:dyDescent="0.2">
      <c r="A30" s="58" t="s">
        <v>196</v>
      </c>
      <c r="B30" s="58" t="s">
        <v>197</v>
      </c>
    </row>
    <row r="31" spans="1:2" x14ac:dyDescent="0.2">
      <c r="A31" s="13" t="s">
        <v>133</v>
      </c>
      <c r="B31" s="23"/>
    </row>
    <row r="32" spans="1:2" x14ac:dyDescent="0.2">
      <c r="A32" s="47" t="s">
        <v>155</v>
      </c>
      <c r="B32" s="47" t="s">
        <v>156</v>
      </c>
    </row>
    <row r="33" spans="1:2" x14ac:dyDescent="0.2">
      <c r="A33" s="41" t="s">
        <v>161</v>
      </c>
      <c r="B33" s="19" t="s">
        <v>162</v>
      </c>
    </row>
    <row r="34" spans="1:2" x14ac:dyDescent="0.2">
      <c r="A34" s="41" t="s">
        <v>159</v>
      </c>
      <c r="B34" s="19" t="s">
        <v>160</v>
      </c>
    </row>
    <row r="35" spans="1:2" x14ac:dyDescent="0.2">
      <c r="A35" s="41" t="s">
        <v>166</v>
      </c>
      <c r="B35" s="19" t="s">
        <v>167</v>
      </c>
    </row>
    <row r="36" spans="1:2" x14ac:dyDescent="0.2">
      <c r="A36" s="48" t="s">
        <v>153</v>
      </c>
      <c r="B36" s="48" t="s">
        <v>154</v>
      </c>
    </row>
    <row r="37" spans="1:2" x14ac:dyDescent="0.2">
      <c r="A37" s="41" t="s">
        <v>157</v>
      </c>
      <c r="B37" s="19" t="s">
        <v>158</v>
      </c>
    </row>
    <row r="38" spans="1:2" x14ac:dyDescent="0.2">
      <c r="A38" s="41" t="s">
        <v>164</v>
      </c>
      <c r="B38" s="19" t="s">
        <v>165</v>
      </c>
    </row>
  </sheetData>
  <sortState xmlns:xlrd2="http://schemas.microsoft.com/office/spreadsheetml/2017/richdata2"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5"/>
  <sheetViews>
    <sheetView showGridLines="0" showZeros="0" zoomScaleNormal="100" workbookViewId="0">
      <selection activeCell="C27" sqref="C27"/>
    </sheetView>
  </sheetViews>
  <sheetFormatPr baseColWidth="10" defaultRowHeight="11.25" x14ac:dyDescent="0.2"/>
  <cols>
    <col min="1" max="1" width="11.42578125" style="1"/>
    <col min="2" max="2" width="23.7109375" style="1" customWidth="1"/>
    <col min="3" max="3" width="25.7109375" style="1" customWidth="1"/>
    <col min="4" max="4" width="9.7109375" style="1" customWidth="1"/>
    <col min="5" max="5" width="11.85546875" style="1" customWidth="1"/>
    <col min="6" max="6" width="9.7109375" style="1" customWidth="1"/>
    <col min="7" max="7" width="8.85546875" style="1" customWidth="1"/>
    <col min="8" max="16384" width="11.42578125" style="1"/>
  </cols>
  <sheetData>
    <row r="1" spans="1:8" ht="12" thickBot="1" x14ac:dyDescent="0.25">
      <c r="A1" s="1" t="s">
        <v>0</v>
      </c>
    </row>
    <row r="2" spans="1:8" ht="12" thickTop="1" x14ac:dyDescent="0.2">
      <c r="A2" s="2"/>
      <c r="B2" s="5"/>
      <c r="C2" s="2" t="str">
        <f>"LICITACION No. "&amp;numerodeconcurso</f>
        <v>LICITACION No. 2009/0257-0001</v>
      </c>
      <c r="D2" s="4"/>
      <c r="E2" s="5"/>
      <c r="F2" s="2"/>
      <c r="G2" s="4"/>
      <c r="H2" s="65"/>
    </row>
    <row r="3" spans="1:8" ht="12.75" x14ac:dyDescent="0.2">
      <c r="A3" s="3"/>
      <c r="B3" s="6"/>
      <c r="C3" s="3"/>
      <c r="E3" s="6"/>
      <c r="F3" s="3" t="s">
        <v>209</v>
      </c>
      <c r="H3" s="71" t="s">
        <v>214</v>
      </c>
    </row>
    <row r="4" spans="1:8" ht="12.75" x14ac:dyDescent="0.2">
      <c r="A4" s="3"/>
      <c r="B4" s="6"/>
      <c r="C4" s="119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120"/>
      <c r="E4" s="121"/>
      <c r="F4" s="3"/>
      <c r="G4" s="90">
        <f>fechainicio</f>
        <v>40026</v>
      </c>
      <c r="H4" s="71"/>
    </row>
    <row r="5" spans="1:8" ht="12.75" customHeight="1" thickBot="1" x14ac:dyDescent="0.25">
      <c r="A5" s="67" t="s">
        <v>208</v>
      </c>
      <c r="B5" s="68"/>
      <c r="C5" s="122"/>
      <c r="D5" s="120"/>
      <c r="E5" s="121"/>
      <c r="F5" s="3" t="s">
        <v>210</v>
      </c>
      <c r="H5" s="93" t="s">
        <v>215</v>
      </c>
    </row>
    <row r="6" spans="1:8" ht="13.5" customHeight="1" thickTop="1" thickBot="1" x14ac:dyDescent="0.25">
      <c r="A6" s="126" t="str">
        <f>"SUBDIRECCION DE "&amp;area&amp;" "&amp;departamento</f>
        <v>SUBDIRECCION DE Subdirección de planeación y presupuestos Licitaciones y concursos</v>
      </c>
      <c r="B6" s="127"/>
      <c r="C6" s="122"/>
      <c r="D6" s="120"/>
      <c r="E6" s="121"/>
      <c r="F6" s="3"/>
      <c r="G6" s="90">
        <f>fechaterminacion</f>
        <v>40178</v>
      </c>
      <c r="H6" s="66"/>
    </row>
    <row r="7" spans="1:8" ht="13.5" customHeight="1" thickTop="1" x14ac:dyDescent="0.2">
      <c r="A7" s="128"/>
      <c r="B7" s="129"/>
      <c r="C7" s="122"/>
      <c r="D7" s="120"/>
      <c r="E7" s="121"/>
      <c r="F7" s="3" t="s">
        <v>211</v>
      </c>
      <c r="H7" s="69" t="s">
        <v>212</v>
      </c>
    </row>
    <row r="8" spans="1:8" ht="13.5" customHeight="1" x14ac:dyDescent="0.2">
      <c r="A8" s="128"/>
      <c r="B8" s="129"/>
      <c r="C8" s="122"/>
      <c r="D8" s="120"/>
      <c r="E8" s="121"/>
      <c r="F8" s="3"/>
      <c r="H8" s="73"/>
    </row>
    <row r="9" spans="1:8" ht="13.5" customHeight="1" thickBot="1" x14ac:dyDescent="0.25">
      <c r="A9" s="130"/>
      <c r="B9" s="131"/>
      <c r="C9" s="123"/>
      <c r="D9" s="124"/>
      <c r="E9" s="125"/>
      <c r="F9" s="64"/>
      <c r="G9" s="89" t="str">
        <f>plazocalculado&amp;"  DIAS"</f>
        <v>153  DIAS</v>
      </c>
      <c r="H9" s="70" t="s">
        <v>213</v>
      </c>
    </row>
    <row r="10" spans="1:8" ht="13.5" customHeight="1" thickTop="1" x14ac:dyDescent="0.2">
      <c r="A10" s="113" t="str">
        <f>razonsocial</f>
        <v>MI EMPRESA</v>
      </c>
      <c r="B10" s="114"/>
      <c r="C10" s="115"/>
      <c r="D10" s="113" t="str">
        <f>cargo&amp;" "&amp;responsable</f>
        <v>DIRECTOR GENERAL ENCARGADO CORRESPONDIENTE</v>
      </c>
      <c r="E10" s="114"/>
      <c r="F10" s="114"/>
      <c r="G10" s="114"/>
      <c r="H10" s="115"/>
    </row>
    <row r="11" spans="1:8" ht="13.5" customHeight="1" thickBot="1" x14ac:dyDescent="0.25">
      <c r="A11" s="116"/>
      <c r="B11" s="117"/>
      <c r="C11" s="118"/>
      <c r="D11" s="116"/>
      <c r="E11" s="117"/>
      <c r="F11" s="117"/>
      <c r="G11" s="117"/>
      <c r="H11" s="118"/>
    </row>
    <row r="12" spans="1:8" ht="12.75" thickTop="1" thickBot="1" x14ac:dyDescent="0.25"/>
    <row r="13" spans="1:8" ht="13.5" thickTop="1" thickBot="1" x14ac:dyDescent="0.25">
      <c r="A13" s="110" t="s">
        <v>207</v>
      </c>
      <c r="B13" s="111"/>
      <c r="C13" s="111"/>
      <c r="D13" s="111"/>
      <c r="E13" s="111"/>
      <c r="F13" s="111"/>
      <c r="G13" s="112"/>
    </row>
    <row r="14" spans="1:8" ht="14.25" thickTop="1" thickBot="1" x14ac:dyDescent="0.25">
      <c r="A14" s="7"/>
    </row>
    <row r="15" spans="1:8" ht="35.25" thickTop="1" thickBot="1" x14ac:dyDescent="0.25">
      <c r="A15" s="62" t="s">
        <v>203</v>
      </c>
      <c r="B15" s="62" t="s">
        <v>204</v>
      </c>
      <c r="C15" s="62" t="s">
        <v>205</v>
      </c>
      <c r="D15" s="62" t="s">
        <v>206</v>
      </c>
      <c r="E15" s="87" t="s">
        <v>1</v>
      </c>
    </row>
    <row r="16" spans="1:8" ht="12" thickTop="1" x14ac:dyDescent="0.2">
      <c r="A16" s="1" t="s">
        <v>2</v>
      </c>
    </row>
    <row r="17" spans="1:8" x14ac:dyDescent="0.2">
      <c r="A17" s="55" t="s">
        <v>85</v>
      </c>
      <c r="B17" s="86" t="s">
        <v>216</v>
      </c>
      <c r="C17" s="88" t="s">
        <v>88</v>
      </c>
      <c r="D17" s="54" t="s">
        <v>6</v>
      </c>
      <c r="E17" s="60" t="s">
        <v>149</v>
      </c>
    </row>
    <row r="18" spans="1:8" x14ac:dyDescent="0.2">
      <c r="A18" s="36"/>
      <c r="D18" s="8"/>
      <c r="E18" s="56"/>
    </row>
    <row r="19" spans="1:8" x14ac:dyDescent="0.2">
      <c r="A19" s="36"/>
      <c r="D19" s="8"/>
      <c r="E19" s="54" t="s">
        <v>151</v>
      </c>
    </row>
    <row r="20" spans="1:8" x14ac:dyDescent="0.2">
      <c r="A20" s="36"/>
      <c r="D20" s="8"/>
      <c r="E20" s="54"/>
    </row>
    <row r="21" spans="1:8" ht="12" thickBot="1" x14ac:dyDescent="0.25">
      <c r="A21" s="1" t="s">
        <v>91</v>
      </c>
    </row>
    <row r="22" spans="1:8" ht="12" thickTop="1" x14ac:dyDescent="0.2">
      <c r="A22" s="101" t="s">
        <v>200</v>
      </c>
      <c r="B22" s="104"/>
      <c r="C22" s="104"/>
      <c r="D22" s="98"/>
      <c r="E22" s="95" t="s">
        <v>153</v>
      </c>
      <c r="F22" s="54"/>
    </row>
    <row r="23" spans="1:8" x14ac:dyDescent="0.2">
      <c r="A23" s="102" t="s">
        <v>201</v>
      </c>
      <c r="B23" s="105"/>
      <c r="C23" s="105"/>
      <c r="D23" s="99"/>
      <c r="E23" s="96" t="e">
        <f>E24-E22</f>
        <v>#VALUE!</v>
      </c>
    </row>
    <row r="24" spans="1:8" ht="12" thickBot="1" x14ac:dyDescent="0.25">
      <c r="A24" s="103" t="s">
        <v>202</v>
      </c>
      <c r="B24" s="106"/>
      <c r="C24" s="106"/>
      <c r="D24" s="100"/>
      <c r="E24" s="97" t="s">
        <v>155</v>
      </c>
    </row>
    <row r="25" spans="1:8" ht="12" thickTop="1" x14ac:dyDescent="0.2">
      <c r="E25" s="92"/>
      <c r="F25" s="92"/>
      <c r="G25" s="54"/>
      <c r="H25" s="1" t="s">
        <v>4</v>
      </c>
    </row>
  </sheetData>
  <mergeCells count="5">
    <mergeCell ref="A13:G13"/>
    <mergeCell ref="A10:C11"/>
    <mergeCell ref="D10:H11"/>
    <mergeCell ref="C4:E9"/>
    <mergeCell ref="A6:B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5"/>
  <sheetViews>
    <sheetView showGridLines="0" showZeros="0" zoomScaleNormal="100" workbookViewId="0">
      <selection activeCell="C27" sqref="C27"/>
    </sheetView>
  </sheetViews>
  <sheetFormatPr baseColWidth="10" defaultRowHeight="11.25" x14ac:dyDescent="0.2"/>
  <cols>
    <col min="1" max="1" width="11.42578125" style="1"/>
    <col min="2" max="2" width="23.7109375" style="1" customWidth="1"/>
    <col min="3" max="3" width="25.7109375" style="1" customWidth="1"/>
    <col min="4" max="8" width="9.7109375" style="1" customWidth="1"/>
    <col min="9" max="16384" width="11.42578125" style="1"/>
  </cols>
  <sheetData>
    <row r="1" spans="1:8" ht="12" thickBot="1" x14ac:dyDescent="0.25">
      <c r="A1" s="1" t="s">
        <v>0</v>
      </c>
    </row>
    <row r="2" spans="1:8" ht="13.5" customHeight="1" thickTop="1" x14ac:dyDescent="0.2">
      <c r="A2" s="2"/>
      <c r="B2" s="5"/>
      <c r="C2" s="2" t="str">
        <f>"LICITACION No. "&amp;numerodeconcurso</f>
        <v>LICITACION No. 2009/0257-0001</v>
      </c>
      <c r="D2" s="4"/>
      <c r="E2" s="5"/>
      <c r="F2" s="2"/>
      <c r="G2" s="4"/>
      <c r="H2" s="65"/>
    </row>
    <row r="3" spans="1:8" ht="13.5" customHeight="1" x14ac:dyDescent="0.2">
      <c r="A3" s="3"/>
      <c r="B3" s="6"/>
      <c r="C3" s="3"/>
      <c r="E3" s="6"/>
      <c r="F3" s="3" t="s">
        <v>209</v>
      </c>
      <c r="H3" s="71" t="s">
        <v>214</v>
      </c>
    </row>
    <row r="4" spans="1:8" ht="13.5" customHeight="1" x14ac:dyDescent="0.2">
      <c r="A4" s="3"/>
      <c r="B4" s="6"/>
      <c r="C4" s="119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120"/>
      <c r="E4" s="121"/>
      <c r="F4" s="3"/>
      <c r="G4" s="90">
        <f>fechainicio</f>
        <v>40026</v>
      </c>
      <c r="H4" s="71"/>
    </row>
    <row r="5" spans="1:8" ht="13.5" customHeight="1" thickBot="1" x14ac:dyDescent="0.25">
      <c r="A5" s="67" t="s">
        <v>208</v>
      </c>
      <c r="B5" s="68"/>
      <c r="C5" s="122"/>
      <c r="D5" s="120"/>
      <c r="E5" s="121"/>
      <c r="F5" s="3" t="s">
        <v>210</v>
      </c>
      <c r="H5" s="93" t="s">
        <v>220</v>
      </c>
    </row>
    <row r="6" spans="1:8" ht="13.5" customHeight="1" thickTop="1" thickBot="1" x14ac:dyDescent="0.25">
      <c r="A6" s="126" t="str">
        <f>"SUBDIRECCION DE "&amp;area&amp;" "&amp;departamento</f>
        <v>SUBDIRECCION DE Subdirección de planeación y presupuestos Licitaciones y concursos</v>
      </c>
      <c r="B6" s="127"/>
      <c r="C6" s="122"/>
      <c r="D6" s="120"/>
      <c r="E6" s="121"/>
      <c r="F6" s="3"/>
      <c r="G6" s="90">
        <f>fechaterminacion</f>
        <v>40178</v>
      </c>
      <c r="H6" s="66"/>
    </row>
    <row r="7" spans="1:8" ht="13.5" customHeight="1" thickTop="1" x14ac:dyDescent="0.2">
      <c r="A7" s="128"/>
      <c r="B7" s="129"/>
      <c r="C7" s="122"/>
      <c r="D7" s="120"/>
      <c r="E7" s="121"/>
      <c r="F7" s="3" t="s">
        <v>211</v>
      </c>
      <c r="H7" s="65" t="s">
        <v>212</v>
      </c>
    </row>
    <row r="8" spans="1:8" ht="13.5" customHeight="1" x14ac:dyDescent="0.2">
      <c r="A8" s="128"/>
      <c r="B8" s="129"/>
      <c r="C8" s="122"/>
      <c r="D8" s="120"/>
      <c r="E8" s="121"/>
      <c r="F8" s="3"/>
      <c r="H8" s="94"/>
    </row>
    <row r="9" spans="1:8" ht="13.5" customHeight="1" thickBot="1" x14ac:dyDescent="0.25">
      <c r="A9" s="130"/>
      <c r="B9" s="131"/>
      <c r="C9" s="123"/>
      <c r="D9" s="124"/>
      <c r="E9" s="125"/>
      <c r="F9" s="64"/>
      <c r="G9" s="89" t="str">
        <f>plazocalculado&amp;"  DIAS"</f>
        <v>153  DIAS</v>
      </c>
      <c r="H9" s="66" t="s">
        <v>213</v>
      </c>
    </row>
    <row r="10" spans="1:8" ht="13.5" customHeight="1" thickTop="1" x14ac:dyDescent="0.2">
      <c r="A10" s="113" t="str">
        <f>razonsocial</f>
        <v>MI EMPRESA</v>
      </c>
      <c r="B10" s="114"/>
      <c r="C10" s="115"/>
      <c r="D10" s="113" t="str">
        <f>cargo&amp;" "&amp;responsable</f>
        <v>DIRECTOR GENERAL ENCARGADO CORRESPONDIENTE</v>
      </c>
      <c r="E10" s="114"/>
      <c r="F10" s="114"/>
      <c r="G10" s="114"/>
      <c r="H10" s="115"/>
    </row>
    <row r="11" spans="1:8" ht="13.5" customHeight="1" thickBot="1" x14ac:dyDescent="0.25">
      <c r="A11" s="116"/>
      <c r="B11" s="117"/>
      <c r="C11" s="118"/>
      <c r="D11" s="116"/>
      <c r="E11" s="117"/>
      <c r="F11" s="117"/>
      <c r="G11" s="117"/>
      <c r="H11" s="118"/>
    </row>
    <row r="12" spans="1:8" ht="9" customHeight="1" thickTop="1" thickBot="1" x14ac:dyDescent="0.25"/>
    <row r="13" spans="1:8" ht="14.25" customHeight="1" thickTop="1" thickBot="1" x14ac:dyDescent="0.25">
      <c r="A13" s="107" t="s">
        <v>219</v>
      </c>
      <c r="B13" s="108"/>
      <c r="C13" s="108"/>
      <c r="D13" s="108"/>
      <c r="E13" s="108"/>
      <c r="F13" s="108"/>
      <c r="G13" s="108"/>
      <c r="H13" s="109"/>
    </row>
    <row r="14" spans="1:8" ht="9" customHeight="1" thickTop="1" thickBot="1" x14ac:dyDescent="0.25">
      <c r="A14" s="7"/>
    </row>
    <row r="15" spans="1:8" ht="30" customHeight="1" thickTop="1" thickBot="1" x14ac:dyDescent="0.25">
      <c r="A15" s="62" t="s">
        <v>203</v>
      </c>
      <c r="B15" s="62" t="s">
        <v>204</v>
      </c>
      <c r="C15" s="62" t="s">
        <v>217</v>
      </c>
      <c r="D15" s="62" t="s">
        <v>218</v>
      </c>
      <c r="E15" s="63" t="s">
        <v>1</v>
      </c>
    </row>
    <row r="16" spans="1:8" ht="12" thickTop="1" x14ac:dyDescent="0.2">
      <c r="A16" s="1" t="s">
        <v>2</v>
      </c>
    </row>
    <row r="17" spans="1:8" x14ac:dyDescent="0.2">
      <c r="A17" s="55" t="s">
        <v>85</v>
      </c>
      <c r="B17" s="86" t="s">
        <v>216</v>
      </c>
      <c r="C17" s="88" t="s">
        <v>88</v>
      </c>
      <c r="D17" s="54" t="s">
        <v>6</v>
      </c>
      <c r="E17" s="60" t="s">
        <v>149</v>
      </c>
    </row>
    <row r="18" spans="1:8" x14ac:dyDescent="0.2">
      <c r="A18" s="36"/>
      <c r="D18" s="8"/>
      <c r="E18" s="56"/>
    </row>
    <row r="19" spans="1:8" x14ac:dyDescent="0.2">
      <c r="A19" s="36"/>
      <c r="D19" s="8"/>
      <c r="E19" s="54" t="s">
        <v>151</v>
      </c>
    </row>
    <row r="20" spans="1:8" x14ac:dyDescent="0.2">
      <c r="A20" s="36"/>
      <c r="D20" s="8"/>
      <c r="E20" s="54"/>
    </row>
    <row r="21" spans="1:8" ht="13.5" thickBot="1" x14ac:dyDescent="0.25">
      <c r="A21" s="1" t="s">
        <v>91</v>
      </c>
      <c r="G21"/>
    </row>
    <row r="22" spans="1:8" ht="12.75" thickTop="1" thickBot="1" x14ac:dyDescent="0.25">
      <c r="A22" s="91" t="s">
        <v>200</v>
      </c>
      <c r="B22" s="104"/>
      <c r="C22" s="104"/>
      <c r="D22" s="104"/>
      <c r="E22" s="95" t="s">
        <v>153</v>
      </c>
      <c r="F22" s="61"/>
    </row>
    <row r="23" spans="1:8" ht="12.75" thickTop="1" thickBot="1" x14ac:dyDescent="0.25">
      <c r="A23" s="91" t="s">
        <v>201</v>
      </c>
      <c r="B23" s="105"/>
      <c r="C23" s="105"/>
      <c r="D23" s="105"/>
      <c r="E23" s="96" t="e">
        <f>E24-E22</f>
        <v>#VALUE!</v>
      </c>
    </row>
    <row r="24" spans="1:8" ht="12.75" thickTop="1" thickBot="1" x14ac:dyDescent="0.25">
      <c r="A24" s="91" t="s">
        <v>202</v>
      </c>
      <c r="B24" s="106"/>
      <c r="C24" s="106"/>
      <c r="D24" s="106"/>
      <c r="E24" s="97" t="s">
        <v>155</v>
      </c>
    </row>
    <row r="25" spans="1:8" ht="12" thickTop="1" x14ac:dyDescent="0.2">
      <c r="A25" s="50"/>
      <c r="E25" s="37"/>
      <c r="F25" s="37"/>
      <c r="G25" s="61"/>
      <c r="H25" s="1" t="s">
        <v>4</v>
      </c>
    </row>
  </sheetData>
  <mergeCells count="4">
    <mergeCell ref="C4:E9"/>
    <mergeCell ref="A10:C11"/>
    <mergeCell ref="D10:H11"/>
    <mergeCell ref="A6:B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"/>
  <sheetViews>
    <sheetView showGridLines="0" showZeros="0" tabSelected="1" zoomScaleNormal="100" workbookViewId="0">
      <selection activeCell="D28" sqref="D28"/>
    </sheetView>
  </sheetViews>
  <sheetFormatPr baseColWidth="10" defaultRowHeight="11.25" x14ac:dyDescent="0.2"/>
  <cols>
    <col min="1" max="1" width="11.42578125" style="1"/>
    <col min="2" max="2" width="23.7109375" style="1" customWidth="1"/>
    <col min="3" max="3" width="25.7109375" style="1" customWidth="1"/>
    <col min="4" max="7" width="9.7109375" style="1" customWidth="1"/>
    <col min="8" max="16384" width="11.42578125" style="1"/>
  </cols>
  <sheetData>
    <row r="1" spans="1:8" ht="12" thickBot="1" x14ac:dyDescent="0.25">
      <c r="A1" s="1" t="s">
        <v>0</v>
      </c>
    </row>
    <row r="2" spans="1:8" ht="13.5" customHeight="1" thickTop="1" x14ac:dyDescent="0.2">
      <c r="A2" s="2"/>
      <c r="B2" s="5"/>
      <c r="C2" s="2" t="str">
        <f>"LICITACION No. "&amp;numerodeconcurso</f>
        <v>LICITACION No. 2009/0257-0001</v>
      </c>
      <c r="D2" s="4"/>
      <c r="E2" s="5"/>
      <c r="F2" s="2"/>
      <c r="G2" s="4"/>
      <c r="H2" s="65"/>
    </row>
    <row r="3" spans="1:8" ht="13.5" customHeight="1" x14ac:dyDescent="0.2">
      <c r="A3" s="3"/>
      <c r="B3" s="6"/>
      <c r="C3" s="3"/>
      <c r="E3" s="6"/>
      <c r="F3" s="3" t="s">
        <v>209</v>
      </c>
      <c r="H3" s="71" t="s">
        <v>214</v>
      </c>
    </row>
    <row r="4" spans="1:8" ht="13.5" customHeight="1" x14ac:dyDescent="0.2">
      <c r="A4" s="3"/>
      <c r="B4" s="6"/>
      <c r="C4" s="119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120"/>
      <c r="E4" s="121"/>
      <c r="F4" s="3"/>
      <c r="G4" s="90">
        <f>fechainicio</f>
        <v>40026</v>
      </c>
      <c r="H4" s="71"/>
    </row>
    <row r="5" spans="1:8" ht="13.5" customHeight="1" thickBot="1" x14ac:dyDescent="0.25">
      <c r="A5" s="67" t="s">
        <v>208</v>
      </c>
      <c r="B5" s="68"/>
      <c r="C5" s="122"/>
      <c r="D5" s="120"/>
      <c r="E5" s="121"/>
      <c r="F5" s="3" t="s">
        <v>210</v>
      </c>
      <c r="H5" s="93" t="s">
        <v>215</v>
      </c>
    </row>
    <row r="6" spans="1:8" ht="13.5" customHeight="1" thickTop="1" thickBot="1" x14ac:dyDescent="0.25">
      <c r="A6" s="126" t="str">
        <f>"SUBDIRECCION DE "&amp;area&amp;" "&amp;departamento</f>
        <v>SUBDIRECCION DE Subdirección de planeación y presupuestos Licitaciones y concursos</v>
      </c>
      <c r="B6" s="127"/>
      <c r="C6" s="122"/>
      <c r="D6" s="120"/>
      <c r="E6" s="121"/>
      <c r="F6" s="3"/>
      <c r="G6" s="90">
        <f>fechaterminacion</f>
        <v>40178</v>
      </c>
      <c r="H6" s="66"/>
    </row>
    <row r="7" spans="1:8" ht="13.5" customHeight="1" thickTop="1" x14ac:dyDescent="0.2">
      <c r="A7" s="128"/>
      <c r="B7" s="129"/>
      <c r="C7" s="122"/>
      <c r="D7" s="120"/>
      <c r="E7" s="121"/>
      <c r="F7" s="3" t="s">
        <v>211</v>
      </c>
      <c r="H7" s="69" t="s">
        <v>212</v>
      </c>
    </row>
    <row r="8" spans="1:8" ht="13.5" customHeight="1" x14ac:dyDescent="0.2">
      <c r="A8" s="128"/>
      <c r="B8" s="129"/>
      <c r="C8" s="122"/>
      <c r="D8" s="120"/>
      <c r="E8" s="121"/>
      <c r="F8" s="3"/>
      <c r="H8" s="73"/>
    </row>
    <row r="9" spans="1:8" ht="13.5" customHeight="1" thickBot="1" x14ac:dyDescent="0.25">
      <c r="A9" s="130"/>
      <c r="B9" s="131"/>
      <c r="C9" s="123"/>
      <c r="D9" s="124"/>
      <c r="E9" s="125"/>
      <c r="F9" s="64"/>
      <c r="G9" s="89" t="str">
        <f>plazocalculado&amp;"  DIAS"</f>
        <v>153  DIAS</v>
      </c>
      <c r="H9" s="70" t="s">
        <v>213</v>
      </c>
    </row>
    <row r="10" spans="1:8" ht="13.5" customHeight="1" thickTop="1" x14ac:dyDescent="0.2">
      <c r="A10" s="113" t="str">
        <f>razonsocial</f>
        <v>MI EMPRESA</v>
      </c>
      <c r="B10" s="114"/>
      <c r="C10" s="115"/>
      <c r="D10" s="113" t="str">
        <f>cargo&amp;" "&amp;responsable</f>
        <v>DIRECTOR GENERAL ENCARGADO CORRESPONDIENTE</v>
      </c>
      <c r="E10" s="114"/>
      <c r="F10" s="114"/>
      <c r="G10" s="114"/>
      <c r="H10" s="115"/>
    </row>
    <row r="11" spans="1:8" ht="13.5" customHeight="1" thickBot="1" x14ac:dyDescent="0.25">
      <c r="A11" s="116"/>
      <c r="B11" s="117"/>
      <c r="C11" s="118"/>
      <c r="D11" s="116"/>
      <c r="E11" s="117"/>
      <c r="F11" s="117"/>
      <c r="G11" s="117"/>
      <c r="H11" s="118"/>
    </row>
    <row r="12" spans="1:8" ht="9" customHeight="1" thickTop="1" thickBot="1" x14ac:dyDescent="0.25"/>
    <row r="13" spans="1:8" ht="24.75" customHeight="1" thickTop="1" thickBot="1" x14ac:dyDescent="0.25">
      <c r="A13" s="132" t="s">
        <v>224</v>
      </c>
      <c r="B13" s="133"/>
      <c r="C13" s="133"/>
      <c r="D13" s="133"/>
      <c r="E13" s="133"/>
      <c r="F13" s="133"/>
      <c r="G13" s="133"/>
      <c r="H13" s="134"/>
    </row>
    <row r="14" spans="1:8" ht="9" customHeight="1" thickTop="1" thickBot="1" x14ac:dyDescent="0.25">
      <c r="A14" s="7"/>
    </row>
    <row r="15" spans="1:8" ht="30" customHeight="1" thickTop="1" thickBot="1" x14ac:dyDescent="0.25">
      <c r="A15" s="62" t="s">
        <v>203</v>
      </c>
      <c r="B15" s="62" t="s">
        <v>204</v>
      </c>
      <c r="C15" s="62" t="s">
        <v>223</v>
      </c>
      <c r="D15" s="62" t="s">
        <v>221</v>
      </c>
      <c r="E15" s="62" t="s">
        <v>222</v>
      </c>
      <c r="F15" s="63" t="s">
        <v>1</v>
      </c>
    </row>
    <row r="16" spans="1:8" ht="12" thickTop="1" x14ac:dyDescent="0.2">
      <c r="A16" s="1" t="s">
        <v>2</v>
      </c>
    </row>
    <row r="17" spans="1:8" x14ac:dyDescent="0.2">
      <c r="A17" s="55" t="s">
        <v>85</v>
      </c>
      <c r="B17" s="86" t="s">
        <v>216</v>
      </c>
      <c r="C17" s="88" t="s">
        <v>88</v>
      </c>
      <c r="D17" s="72" t="s">
        <v>3</v>
      </c>
      <c r="E17" s="54" t="s">
        <v>6</v>
      </c>
      <c r="F17" s="60" t="s">
        <v>149</v>
      </c>
    </row>
    <row r="18" spans="1:8" x14ac:dyDescent="0.2">
      <c r="A18" s="36"/>
      <c r="E18" s="8"/>
      <c r="F18" s="56"/>
    </row>
    <row r="19" spans="1:8" x14ac:dyDescent="0.2">
      <c r="A19" s="36"/>
      <c r="E19" s="8"/>
      <c r="F19" s="54" t="s">
        <v>151</v>
      </c>
    </row>
    <row r="20" spans="1:8" x14ac:dyDescent="0.2">
      <c r="A20" s="36"/>
      <c r="E20" s="8"/>
      <c r="F20" s="54"/>
    </row>
    <row r="21" spans="1:8" ht="13.5" thickBot="1" x14ac:dyDescent="0.25">
      <c r="A21" s="1" t="s">
        <v>91</v>
      </c>
      <c r="G21"/>
    </row>
    <row r="22" spans="1:8" ht="12" thickTop="1" x14ac:dyDescent="0.2">
      <c r="A22" s="101" t="s">
        <v>200</v>
      </c>
      <c r="B22" s="104"/>
      <c r="C22" s="104"/>
      <c r="D22" s="104"/>
      <c r="E22" s="104"/>
      <c r="F22" s="95" t="s">
        <v>153</v>
      </c>
    </row>
    <row r="23" spans="1:8" x14ac:dyDescent="0.2">
      <c r="A23" s="102" t="s">
        <v>201</v>
      </c>
      <c r="B23" s="105"/>
      <c r="C23" s="105"/>
      <c r="D23" s="105"/>
      <c r="E23" s="105"/>
      <c r="F23" s="96" t="e">
        <f>F24-F22</f>
        <v>#VALUE!</v>
      </c>
    </row>
    <row r="24" spans="1:8" ht="12" thickBot="1" x14ac:dyDescent="0.25">
      <c r="A24" s="103" t="s">
        <v>202</v>
      </c>
      <c r="B24" s="106"/>
      <c r="C24" s="106"/>
      <c r="D24" s="106"/>
      <c r="E24" s="106"/>
      <c r="F24" s="97" t="s">
        <v>155</v>
      </c>
    </row>
    <row r="25" spans="1:8" ht="12" thickTop="1" x14ac:dyDescent="0.2">
      <c r="A25" s="50"/>
      <c r="E25" s="37"/>
      <c r="F25" s="37"/>
      <c r="G25" s="61"/>
      <c r="H25" s="1" t="s">
        <v>4</v>
      </c>
    </row>
  </sheetData>
  <mergeCells count="5">
    <mergeCell ref="C4:E9"/>
    <mergeCell ref="A10:C11"/>
    <mergeCell ref="D10:H11"/>
    <mergeCell ref="A13:H13"/>
    <mergeCell ref="A6:B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ANEXO AE12 Mo</vt:lpstr>
      <vt:lpstr>ANEXO AE13 Maq</vt:lpstr>
      <vt:lpstr>ANEXO AE14 Mat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Programa de Suministros por Concepto</dc:title>
  <dc:subject>Programa de Suministros por Concepto</dc:subject>
  <dc:creator>MIGUEL ANGEL RUIZ SANCHEZ</dc:creator>
  <cp:lastModifiedBy>Víctor Solares</cp:lastModifiedBy>
  <cp:lastPrinted>2009-11-19T19:01:03Z</cp:lastPrinted>
  <dcterms:created xsi:type="dcterms:W3CDTF">2003-10-02T22:59:07Z</dcterms:created>
  <dcterms:modified xsi:type="dcterms:W3CDTF">2025-09-16T22:42:52Z</dcterms:modified>
</cp:coreProperties>
</file>